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ot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<sst xmlns="http://schemas.openxmlformats.org/spreadsheetml/2006/main" count="183" uniqueCount="167">
  <si>
    <t xml:space="preserve">PERAK CORPORATION BERHAD </t>
  </si>
  <si>
    <t>(Company no. 210915-U)</t>
  </si>
  <si>
    <t>(Incorporated in Malaysia)</t>
  </si>
  <si>
    <t>Turnover</t>
  </si>
  <si>
    <t>Taxation</t>
  </si>
  <si>
    <t>RM'000</t>
  </si>
  <si>
    <t xml:space="preserve"> </t>
  </si>
  <si>
    <t>Short Term Borrowings</t>
  </si>
  <si>
    <t>NOTES TO THE QUARTERLY REPORT</t>
  </si>
  <si>
    <t>FOR THE FINANCIAL QUARTER ENDED 30 SEPTEMBER 1999</t>
  </si>
  <si>
    <t>1.</t>
  </si>
  <si>
    <t>Accounting Policies</t>
  </si>
  <si>
    <t xml:space="preserve">The accounting policies and methods of computation used in the preparation of the quarterly financial statements </t>
  </si>
  <si>
    <t>are consistent with that of the financial statements for the financial year ended 31 December 1998.</t>
  </si>
  <si>
    <t>2.</t>
  </si>
  <si>
    <t>Exceptional Items</t>
  </si>
  <si>
    <t>There were no exceptional items for the financial period ended 30 September 1999.</t>
  </si>
  <si>
    <t>3.</t>
  </si>
  <si>
    <t>Extraordinary Items</t>
  </si>
  <si>
    <t>There were no extraordinary items for the financial period ended 30 September 1999.</t>
  </si>
  <si>
    <t>4.</t>
  </si>
  <si>
    <t>Current</t>
  </si>
  <si>
    <t>year quarter</t>
  </si>
  <si>
    <t>year to date</t>
  </si>
  <si>
    <t>Current year to date provision</t>
  </si>
  <si>
    <t>Taxation (over)/ underprovided in respect of prior years</t>
  </si>
  <si>
    <t>Transfer to/ (from) deferred taxation</t>
  </si>
  <si>
    <t>5.</t>
  </si>
  <si>
    <t>Pre-acquisition Profits</t>
  </si>
  <si>
    <t>6.</t>
  </si>
  <si>
    <t>Profit on Sale of Investments and/or Properties</t>
  </si>
  <si>
    <t>There were no profit on sale of investments and/or properties for the financial period ended 30 September 1999.</t>
  </si>
  <si>
    <t>7.</t>
  </si>
  <si>
    <t>Purchase or Disposal of Quoted Securities</t>
  </si>
  <si>
    <t>As at 30 September 1999, the Group did not hold any quoted securities, nor were there any purchase or</t>
  </si>
  <si>
    <t>disposal of quoted securities for the financial period ended 30 September 1999.</t>
  </si>
  <si>
    <t>8.</t>
  </si>
  <si>
    <t>Changes in the Composition of the Company</t>
  </si>
  <si>
    <t>There were no changes in the composition of the Company for the current financial year to date including</t>
  </si>
  <si>
    <t>business combination, acqusition or disposal of subsidiaries  and long term investments, restructuring</t>
  </si>
  <si>
    <t>and discontinuing operations.</t>
  </si>
  <si>
    <t>9.</t>
  </si>
  <si>
    <t>Status of Corporate Proposals</t>
  </si>
  <si>
    <t>There were no corporate proposals announced but not completed in the interval between 19 November 1999</t>
  </si>
  <si>
    <t>and date of this announcement.</t>
  </si>
  <si>
    <t>10.</t>
  </si>
  <si>
    <t>Explanatory Comments about Seasonality or Cyclicality of Operations</t>
  </si>
  <si>
    <t>The Group performance is not affected by seasonality or cyclicality of operations.</t>
  </si>
  <si>
    <t>11.</t>
  </si>
  <si>
    <t>Issuances and Repayment of Debt and Equity Securities</t>
  </si>
  <si>
    <t>There were no issuances and repayment of debt and equity securities, share buy-backs, share cancellations,</t>
  </si>
  <si>
    <t>shares held as treasury shares and resale of treasury shares for the financial period ended 30 September 1999.</t>
  </si>
  <si>
    <t>12.</t>
  </si>
  <si>
    <t>Group Borrowings and Debt Securities</t>
  </si>
  <si>
    <t>As at</t>
  </si>
  <si>
    <t>(a)</t>
  </si>
  <si>
    <t>Secured:</t>
  </si>
  <si>
    <t>Bank overdrafts</t>
  </si>
  <si>
    <t>Revolving credit</t>
  </si>
  <si>
    <t>Trust receipts</t>
  </si>
  <si>
    <t>Unsecured:</t>
  </si>
  <si>
    <t>Long term borrowings due within</t>
  </si>
  <si>
    <t>twelve months (see below)</t>
  </si>
  <si>
    <t>(b)</t>
  </si>
  <si>
    <t>Long Term Borrowings</t>
  </si>
  <si>
    <t>Term loans</t>
  </si>
  <si>
    <t>Long term loans</t>
  </si>
  <si>
    <t>Syndicated term loans*</t>
  </si>
  <si>
    <t>Repayable by 11 half yearly instalments commencing</t>
  </si>
  <si>
    <t>May, 2000</t>
  </si>
  <si>
    <t>Repayable by 54 equal monthly instalments commencing</t>
  </si>
  <si>
    <t>June, 1999</t>
  </si>
  <si>
    <t>Repayable by 60 equal monthly instalments commencing</t>
  </si>
  <si>
    <t>December, 1995</t>
  </si>
  <si>
    <t>Revolving credit*</t>
  </si>
  <si>
    <t>Less:</t>
  </si>
  <si>
    <t>Repayments due within 12 months included in short term</t>
  </si>
  <si>
    <t>borrowings (see above)</t>
  </si>
  <si>
    <t>A subsidiary, incorporated in Malaysia, is in the process of finalising a scheme to restructure its syndicated loan.</t>
  </si>
  <si>
    <t>The scheme involves inter alia:</t>
  </si>
  <si>
    <t>(i ) majority of the syndicated lenders i.e. 93.2% have agreed in principle to convert the loan outstanding into</t>
  </si>
  <si>
    <t xml:space="preserve">      Redeemable Preference Shares ("RPS") of RM1 each at par to be issued to these syndicated lenders;</t>
  </si>
  <si>
    <t>(ii) majority of the syndicated lenders have agreed in principle to convert the interest paid and accrued into RPS,</t>
  </si>
  <si>
    <t xml:space="preserve">      whereas the remaining lenders have agreed to convert only the interest accrued portion into RPS. These</t>
  </si>
  <si>
    <t xml:space="preserve">      interests are capitalised into a sinking fund account;</t>
  </si>
  <si>
    <t>(iii) the sinking fund account will be utilised for the eventual redemption of RPS.</t>
  </si>
  <si>
    <t>Upon finalisation, the agreement for the restructuring scheme will be signed.</t>
  </si>
  <si>
    <t xml:space="preserve">A  penalty interest payment amounting to RM336,184 is payable by a subsidiary to its syndicated lenders. </t>
  </si>
  <si>
    <t>However, it is of the view that the syndicated lenders would require a payment of up to RM93,506 as the</t>
  </si>
  <si>
    <t>lenders would be agreeable to waive the balance.</t>
  </si>
  <si>
    <t>13.</t>
  </si>
  <si>
    <t>Contingent Liabilities</t>
  </si>
  <si>
    <t xml:space="preserve">Guarantees given to banks in respect </t>
  </si>
  <si>
    <t xml:space="preserve">     of facilities granted to subsidiaries </t>
  </si>
  <si>
    <t>Any contingent liabilitiy in respect of litigation are disclosed under note 15 below.</t>
  </si>
  <si>
    <t>14.</t>
  </si>
  <si>
    <t>Off Balance Sheet Risk</t>
  </si>
  <si>
    <t>There were no financial instruments with off balance sheet risk as at 19 November 1999, the latest practicable date</t>
  </si>
  <si>
    <t>which is not earlier than 7 days from the date of issue of this quarterly report.</t>
  </si>
  <si>
    <t>15.</t>
  </si>
  <si>
    <t>Material Litigation</t>
  </si>
  <si>
    <t xml:space="preserve">There are no material pending litigation as at 19 November 1999, the latest practicable date which is not earlier </t>
  </si>
  <si>
    <t>than 7 days from the date of this report other than the following:</t>
  </si>
  <si>
    <t xml:space="preserve">In 1996, the Supreme Court has sanctioned the assessment of damages against a subsidiary resulting from </t>
  </si>
  <si>
    <t>the Court's decision to set aside an injunction obtained by the subsidiary for infringement of trademarks against</t>
  </si>
  <si>
    <t>a third party. The next hearing for the assessment of damages has been adjourned to 6 December 1999.</t>
  </si>
  <si>
    <t xml:space="preserve">However, the subsidiary has sought legal advice and is of the opinion that the quantum of damages would not </t>
  </si>
  <si>
    <t>be material. A civil action in relation to a winding up petition previously instituted by the same subsidiary is under</t>
  </si>
  <si>
    <t>hearing. However, this litigation would unlikely have any material effect of the Group.</t>
  </si>
  <si>
    <t>There is an unsecured contingent liability amounting to approximately RM106,000 in respect of a claim by a</t>
  </si>
  <si>
    <t>supplier against a subsidiary for a breach of contract. However, the subsidiary has in defence, counter claimed</t>
  </si>
  <si>
    <t>against the supplier for costs, expenses, loss and damages based on the breach of contract by the supplier to</t>
  </si>
  <si>
    <t>provide the services agreed.</t>
  </si>
  <si>
    <t xml:space="preserve">A civil action is being taken against a subsidiary by the contractor for dredging works whom was terminated </t>
  </si>
  <si>
    <t>for non-performance and failure to abide by their contract. There is an unsecured contigent liability of RM372,000</t>
  </si>
  <si>
    <t>which the subsidiary is currently filing to strike out the suit. Also, a customer of the same subsidiary is making</t>
  </si>
  <si>
    <t>a claim of approximately RM85,000 for apparent shortage of cargo handled. The subsidiary has filed a third party</t>
  </si>
  <si>
    <t xml:space="preserve">action against its insurance company and also to dispute the above claim. </t>
  </si>
  <si>
    <t>16.</t>
  </si>
  <si>
    <t>Segmental Reporting</t>
  </si>
  <si>
    <t>Analysis by Activity:</t>
  </si>
  <si>
    <t>Profit/(Loss)</t>
  </si>
  <si>
    <t>Total</t>
  </si>
  <si>
    <t>Before</t>
  </si>
  <si>
    <t>Assets</t>
  </si>
  <si>
    <t>Employed</t>
  </si>
  <si>
    <t>9 months to 30 September 1999</t>
  </si>
  <si>
    <t>Trading and manufacturing</t>
  </si>
  <si>
    <t>Hospitality</t>
  </si>
  <si>
    <t>Maritime services and properties</t>
  </si>
  <si>
    <t>Management services and others</t>
  </si>
  <si>
    <t>17.</t>
  </si>
  <si>
    <t>Comment on Financial Results (current quarter compared with the preceeding quarter)</t>
  </si>
  <si>
    <t>As this is the first quarterly report, there are no comparable quarterly results in respect of profit before</t>
  </si>
  <si>
    <t>taxation for the Group.</t>
  </si>
  <si>
    <t>18.</t>
  </si>
  <si>
    <t>Review of Performance of the Company and its Principal Subsidiaries</t>
  </si>
  <si>
    <t>The country's positive GDP growth, together with the continuing low interest regime and consumer confidence,</t>
  </si>
  <si>
    <t>has enabled the Group to register a positive performance in the third quarter. Group turnover for the third quarter</t>
  </si>
  <si>
    <t xml:space="preserve">ended 30 September 1999 was RM35.3 million while Group profit before taxation was RM1.3 million, bringing </t>
  </si>
  <si>
    <t>the Group turnover and profit before taxation for the nine months ended 30 September 1999 to RM97.5 million</t>
  </si>
  <si>
    <t>and RM1.6 million respectively.</t>
  </si>
  <si>
    <t>In the opinion of the Directors, the results for the current financial period under review have not been</t>
  </si>
  <si>
    <t>affected by any transaction or event of a material or unusual nature.</t>
  </si>
  <si>
    <t>19.</t>
  </si>
  <si>
    <t>Current Year Prospects</t>
  </si>
  <si>
    <t xml:space="preserve">Barring any unforeseen circumstances, the Board expects the Group's performance for the current financial year </t>
  </si>
  <si>
    <t>to be better than that of the previous financial year in view of the continuing improvement in the country's economy.</t>
  </si>
  <si>
    <t>20.</t>
  </si>
  <si>
    <t>Profit Variation/Shortfall in the Profit Guarantee</t>
  </si>
  <si>
    <t>The Company did not issue any profit forecast during the financial period ended 30 September 1999.</t>
  </si>
  <si>
    <t>21.</t>
  </si>
  <si>
    <t>Dividend</t>
  </si>
  <si>
    <t>No dividend is recommended for the financial period ended 30 September 1999.</t>
  </si>
  <si>
    <t>22.</t>
  </si>
  <si>
    <t>Year 2000 (Y2K) Readiness</t>
  </si>
  <si>
    <t>The Group has substantially completed its internal impact and risk assessment. To date, the Group has allocated</t>
  </si>
  <si>
    <t>a sum of RM0.85 million to replace and upgrade the computer systems for both the manufacturing and consumer</t>
  </si>
  <si>
    <t>products divisions. This amount represents the bulk of the anticipated expenditure to be incurred for Year 2000</t>
  </si>
  <si>
    <t xml:space="preserve">compliance. The Year 2000 compliance programme shall be implemented in phases and full compliance is </t>
  </si>
  <si>
    <t>targeted to be achieved before the year end.</t>
  </si>
  <si>
    <t>By Order of the Board</t>
  </si>
  <si>
    <t>Cheai Weng Hoong</t>
  </si>
  <si>
    <t>Company Secretary</t>
  </si>
  <si>
    <t>Ipoh</t>
  </si>
  <si>
    <t>Date: 26 November 1999</t>
  </si>
  <si>
    <t>There were no pre-acqusition profits for the financial period ended 30 September 1999.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</si>
</sst>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1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1" xfId="15" applyNumberFormat="1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43" fontId="2" fillId="0" borderId="0" xfId="15" applyFont="1" applyAlignment="1">
      <alignment/>
    </xf>
    <xf numFmtId="43" fontId="2" fillId="0" borderId="0" xfId="15" applyFont="1" applyAlignment="1">
      <alignment horizontal="right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0" xfId="0" applyFont="1" applyAlignment="1" quotePrefix="1">
      <alignment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3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64" fontId="2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Sep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"/>
      <sheetName val="cpl-9m"/>
      <sheetName val="cbs-dec98"/>
      <sheetName val="cbs-sep99"/>
      <sheetName val="review"/>
    </sheetNames>
    <sheetDataSet>
      <sheetData sheetId="3">
        <row r="11">
          <cell r="L11">
            <v>51</v>
          </cell>
        </row>
        <row r="12">
          <cell r="L12">
            <v>-1</v>
          </cell>
        </row>
        <row r="16">
          <cell r="L16">
            <v>178</v>
          </cell>
        </row>
        <row r="17">
          <cell r="L17">
            <v>48</v>
          </cell>
        </row>
        <row r="25">
          <cell r="L25">
            <v>3143</v>
          </cell>
        </row>
        <row r="26">
          <cell r="L26">
            <v>1000</v>
          </cell>
        </row>
        <row r="27">
          <cell r="L27">
            <v>2910</v>
          </cell>
        </row>
        <row r="31">
          <cell r="L31">
            <v>70956</v>
          </cell>
        </row>
        <row r="32">
          <cell r="L32">
            <v>0</v>
          </cell>
        </row>
        <row r="35">
          <cell r="L35">
            <v>21302</v>
          </cell>
        </row>
        <row r="40">
          <cell r="L40">
            <v>4357</v>
          </cell>
        </row>
        <row r="42">
          <cell r="L42">
            <v>44867</v>
          </cell>
        </row>
        <row r="44">
          <cell r="L44">
            <v>12500</v>
          </cell>
        </row>
        <row r="46">
          <cell r="L46">
            <v>0</v>
          </cell>
        </row>
        <row r="48">
          <cell r="L48">
            <v>0</v>
          </cell>
        </row>
        <row r="49">
          <cell r="L49">
            <v>30000</v>
          </cell>
        </row>
        <row r="52">
          <cell r="L52">
            <v>-21302</v>
          </cell>
        </row>
        <row r="62">
          <cell r="L62">
            <v>70598</v>
          </cell>
        </row>
        <row r="63">
          <cell r="L63">
            <v>7620</v>
          </cell>
        </row>
        <row r="64">
          <cell r="L64">
            <v>8408</v>
          </cell>
        </row>
        <row r="65">
          <cell r="L65">
            <v>10824</v>
          </cell>
        </row>
        <row r="69">
          <cell r="L69">
            <v>3006</v>
          </cell>
        </row>
        <row r="70">
          <cell r="L70">
            <v>-1593</v>
          </cell>
        </row>
        <row r="71">
          <cell r="L71">
            <v>-1667</v>
          </cell>
        </row>
        <row r="72">
          <cell r="L72">
            <v>3532</v>
          </cell>
        </row>
        <row r="73">
          <cell r="L73">
            <v>-1717</v>
          </cell>
        </row>
        <row r="77">
          <cell r="L77">
            <v>74103</v>
          </cell>
        </row>
        <row r="78">
          <cell r="L78">
            <v>67273</v>
          </cell>
        </row>
        <row r="79">
          <cell r="L79">
            <v>141613</v>
          </cell>
        </row>
        <row r="80">
          <cell r="L80">
            <v>225794</v>
          </cell>
        </row>
        <row r="81">
          <cell r="L81">
            <v>39498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28125" style="2" customWidth="1"/>
    <col min="2" max="2" width="2.8515625" style="2" customWidth="1"/>
    <col min="3" max="7" width="9.140625" style="2" customWidth="1"/>
    <col min="8" max="8" width="10.7109375" style="2" customWidth="1"/>
    <col min="9" max="9" width="1.8515625" style="2" customWidth="1"/>
    <col min="10" max="10" width="10.57421875" style="2" customWidth="1"/>
    <col min="11" max="11" width="1.8515625" style="2" customWidth="1"/>
    <col min="12" max="12" width="10.7109375" style="2" customWidth="1"/>
    <col min="13" max="16384" width="9.140625" style="2" customWidth="1"/>
  </cols>
  <sheetData>
    <row r="1" ht="12">
      <c r="A1" s="1" t="s">
        <v>0</v>
      </c>
    </row>
    <row r="2" ht="12">
      <c r="A2" s="2" t="s">
        <v>1</v>
      </c>
    </row>
    <row r="3" ht="12">
      <c r="A3" s="2" t="s">
        <v>2</v>
      </c>
    </row>
    <row r="5" ht="12">
      <c r="A5" s="1" t="s">
        <v>8</v>
      </c>
    </row>
    <row r="6" ht="12">
      <c r="A6" s="3" t="s">
        <v>9</v>
      </c>
    </row>
    <row r="7" ht="12">
      <c r="A7" s="4"/>
    </row>
    <row r="8" spans="1:3" ht="12">
      <c r="A8" s="5" t="s">
        <v>10</v>
      </c>
      <c r="C8" s="2" t="s">
        <v>11</v>
      </c>
    </row>
    <row r="9" spans="1:3" ht="12">
      <c r="A9" s="4"/>
      <c r="C9" s="2" t="s">
        <v>12</v>
      </c>
    </row>
    <row r="10" spans="1:3" ht="12">
      <c r="A10" s="4"/>
      <c r="C10" s="2" t="s">
        <v>13</v>
      </c>
    </row>
    <row r="11" ht="12">
      <c r="A11" s="4"/>
    </row>
    <row r="12" spans="1:3" ht="12">
      <c r="A12" s="5" t="s">
        <v>14</v>
      </c>
      <c r="B12" s="2" t="s">
        <v>6</v>
      </c>
      <c r="C12" s="2" t="s">
        <v>15</v>
      </c>
    </row>
    <row r="13" spans="1:3" ht="12">
      <c r="A13" s="4"/>
      <c r="C13" s="2" t="s">
        <v>16</v>
      </c>
    </row>
    <row r="14" ht="12">
      <c r="A14" s="4"/>
    </row>
    <row r="15" spans="1:3" ht="12">
      <c r="A15" s="5" t="s">
        <v>17</v>
      </c>
      <c r="C15" s="2" t="s">
        <v>18</v>
      </c>
    </row>
    <row r="16" spans="1:3" ht="12">
      <c r="A16" s="4"/>
      <c r="C16" s="2" t="s">
        <v>19</v>
      </c>
    </row>
    <row r="17" ht="12">
      <c r="A17" s="4"/>
    </row>
    <row r="18" spans="1:3" ht="12">
      <c r="A18" s="5" t="s">
        <v>20</v>
      </c>
      <c r="C18" s="2" t="s">
        <v>4</v>
      </c>
    </row>
    <row r="19" spans="1:12" ht="12">
      <c r="A19" s="5"/>
      <c r="J19" s="4" t="s">
        <v>21</v>
      </c>
      <c r="L19" s="4" t="s">
        <v>21</v>
      </c>
    </row>
    <row r="20" spans="1:12" ht="12">
      <c r="A20" s="5"/>
      <c r="J20" s="4" t="s">
        <v>22</v>
      </c>
      <c r="L20" s="4" t="s">
        <v>23</v>
      </c>
    </row>
    <row r="21" spans="1:12" ht="12">
      <c r="A21" s="5"/>
      <c r="J21" s="6">
        <v>36433</v>
      </c>
      <c r="L21" s="6">
        <v>36433</v>
      </c>
    </row>
    <row r="22" spans="1:12" ht="12">
      <c r="A22" s="5"/>
      <c r="J22" s="6" t="s">
        <v>5</v>
      </c>
      <c r="L22" s="6" t="s">
        <v>5</v>
      </c>
    </row>
    <row r="23" spans="1:12" ht="12">
      <c r="A23" s="5"/>
      <c r="L23" s="6"/>
    </row>
    <row r="24" spans="1:12" ht="12">
      <c r="A24" s="5"/>
      <c r="C24" s="2" t="s">
        <v>24</v>
      </c>
      <c r="J24" s="2">
        <f>'[1]notes-w'!L11</f>
        <v>51</v>
      </c>
      <c r="L24" s="7">
        <f>'[1]notes-w'!L16</f>
        <v>178</v>
      </c>
    </row>
    <row r="25" spans="1:12" ht="12">
      <c r="A25" s="5"/>
      <c r="C25" s="2" t="s">
        <v>25</v>
      </c>
      <c r="J25" s="8">
        <f>'[1]notes-w'!L12</f>
        <v>-1</v>
      </c>
      <c r="L25" s="9">
        <f>'[1]notes-w'!L17</f>
        <v>48</v>
      </c>
    </row>
    <row r="26" spans="1:12" ht="12">
      <c r="A26" s="5"/>
      <c r="J26" s="2">
        <f>SUM(J24:J25)</f>
        <v>50</v>
      </c>
      <c r="L26" s="7">
        <f>SUM(L24:L25)</f>
        <v>226</v>
      </c>
    </row>
    <row r="27" spans="1:12" ht="12">
      <c r="A27" s="5"/>
      <c r="C27" s="2" t="s">
        <v>26</v>
      </c>
      <c r="J27" s="10">
        <v>0</v>
      </c>
      <c r="L27" s="11">
        <v>0</v>
      </c>
    </row>
    <row r="28" spans="1:12" ht="12.75" thickBot="1">
      <c r="A28" s="5"/>
      <c r="J28" s="12">
        <f>SUM(J26:J27)</f>
        <v>50</v>
      </c>
      <c r="L28" s="13">
        <f>SUM(L26:L27)</f>
        <v>226</v>
      </c>
    </row>
    <row r="29" ht="12.75" thickTop="1">
      <c r="A29" s="5"/>
    </row>
    <row r="30" spans="1:3" ht="12">
      <c r="A30" s="5" t="s">
        <v>27</v>
      </c>
      <c r="C30" s="2" t="s">
        <v>28</v>
      </c>
    </row>
    <row r="31" spans="1:3" ht="12">
      <c r="A31" s="4"/>
      <c r="C31" s="2" t="s">
        <v>166</v>
      </c>
    </row>
    <row r="32" ht="12">
      <c r="A32" s="4"/>
    </row>
    <row r="33" spans="1:3" ht="12">
      <c r="A33" s="5" t="s">
        <v>29</v>
      </c>
      <c r="B33" s="14"/>
      <c r="C33" s="2" t="s">
        <v>30</v>
      </c>
    </row>
    <row r="34" spans="1:3" ht="12">
      <c r="A34" s="4"/>
      <c r="C34" s="2" t="s">
        <v>31</v>
      </c>
    </row>
    <row r="35" ht="12">
      <c r="A35" s="4"/>
    </row>
    <row r="36" spans="1:3" ht="12">
      <c r="A36" s="5" t="s">
        <v>32</v>
      </c>
      <c r="C36" s="2" t="s">
        <v>33</v>
      </c>
    </row>
    <row r="37" spans="1:3" ht="12">
      <c r="A37" s="4"/>
      <c r="C37" s="2" t="s">
        <v>34</v>
      </c>
    </row>
    <row r="38" spans="1:3" ht="12">
      <c r="A38" s="4"/>
      <c r="C38" s="2" t="s">
        <v>35</v>
      </c>
    </row>
    <row r="39" ht="12">
      <c r="A39" s="4"/>
    </row>
    <row r="40" spans="1:3" ht="12">
      <c r="A40" s="5" t="s">
        <v>36</v>
      </c>
      <c r="C40" s="2" t="s">
        <v>37</v>
      </c>
    </row>
    <row r="41" spans="1:3" ht="12">
      <c r="A41" s="4"/>
      <c r="C41" s="2" t="s">
        <v>38</v>
      </c>
    </row>
    <row r="42" spans="1:3" ht="12">
      <c r="A42" s="4"/>
      <c r="C42" s="2" t="s">
        <v>39</v>
      </c>
    </row>
    <row r="43" spans="1:3" ht="12">
      <c r="A43" s="4"/>
      <c r="C43" s="2" t="s">
        <v>40</v>
      </c>
    </row>
    <row r="44" ht="12">
      <c r="A44" s="4"/>
    </row>
    <row r="45" spans="1:3" ht="12">
      <c r="A45" s="5" t="s">
        <v>41</v>
      </c>
      <c r="C45" s="2" t="s">
        <v>42</v>
      </c>
    </row>
    <row r="46" spans="1:3" ht="12">
      <c r="A46" s="4"/>
      <c r="C46" s="2" t="s">
        <v>43</v>
      </c>
    </row>
    <row r="47" spans="1:3" ht="12">
      <c r="A47" s="4"/>
      <c r="C47" s="2" t="s">
        <v>44</v>
      </c>
    </row>
    <row r="48" ht="12">
      <c r="A48" s="4"/>
    </row>
    <row r="49" spans="1:3" ht="12">
      <c r="A49" s="5" t="s">
        <v>45</v>
      </c>
      <c r="C49" s="2" t="s">
        <v>46</v>
      </c>
    </row>
    <row r="50" spans="1:3" ht="12">
      <c r="A50" s="5"/>
      <c r="C50" s="2" t="s">
        <v>47</v>
      </c>
    </row>
    <row r="51" ht="12">
      <c r="A51" s="5"/>
    </row>
    <row r="52" spans="1:3" ht="12">
      <c r="A52" s="5" t="s">
        <v>48</v>
      </c>
      <c r="C52" s="2" t="s">
        <v>49</v>
      </c>
    </row>
    <row r="53" spans="1:3" ht="12">
      <c r="A53" s="4"/>
      <c r="C53" s="2" t="s">
        <v>50</v>
      </c>
    </row>
    <row r="54" spans="1:3" ht="12">
      <c r="A54" s="4"/>
      <c r="C54" s="2" t="s">
        <v>51</v>
      </c>
    </row>
    <row r="55" ht="12">
      <c r="A55" s="4"/>
    </row>
    <row r="56" ht="12">
      <c r="A56" s="4"/>
    </row>
    <row r="57" ht="12">
      <c r="A57" s="4"/>
    </row>
    <row r="58" spans="1:3" ht="12">
      <c r="A58" s="5" t="s">
        <v>52</v>
      </c>
      <c r="C58" s="2" t="s">
        <v>53</v>
      </c>
    </row>
    <row r="59" spans="1:12" ht="12">
      <c r="A59" s="5"/>
      <c r="J59" s="4" t="s">
        <v>54</v>
      </c>
      <c r="L59" s="4" t="s">
        <v>54</v>
      </c>
    </row>
    <row r="60" spans="1:12" ht="12">
      <c r="A60" s="5"/>
      <c r="J60" s="15">
        <v>36433</v>
      </c>
      <c r="L60" s="15">
        <v>36160</v>
      </c>
    </row>
    <row r="61" spans="1:12" ht="12">
      <c r="A61" s="4" t="s">
        <v>55</v>
      </c>
      <c r="C61" s="16" t="s">
        <v>7</v>
      </c>
      <c r="J61" s="4" t="s">
        <v>5</v>
      </c>
      <c r="L61" s="4" t="s">
        <v>5</v>
      </c>
    </row>
    <row r="62" ht="12">
      <c r="A62" s="5"/>
    </row>
    <row r="63" spans="1:3" ht="12">
      <c r="A63" s="5"/>
      <c r="C63" s="2" t="s">
        <v>56</v>
      </c>
    </row>
    <row r="64" spans="1:12" ht="12">
      <c r="A64" s="5"/>
      <c r="D64" s="2" t="s">
        <v>57</v>
      </c>
      <c r="J64" s="17">
        <f>'[1]notes-w'!L25</f>
        <v>3143</v>
      </c>
      <c r="L64" s="17">
        <v>1635</v>
      </c>
    </row>
    <row r="65" spans="1:12" ht="12">
      <c r="A65" s="5"/>
      <c r="D65" s="2" t="s">
        <v>58</v>
      </c>
      <c r="J65" s="17">
        <f>'[1]notes-w'!L26</f>
        <v>1000</v>
      </c>
      <c r="L65" s="17">
        <v>1000</v>
      </c>
    </row>
    <row r="66" spans="1:12" ht="12">
      <c r="A66" s="5"/>
      <c r="D66" s="2" t="s">
        <v>59</v>
      </c>
      <c r="J66" s="8">
        <f>'[1]notes-w'!L27</f>
        <v>2910</v>
      </c>
      <c r="L66" s="8">
        <v>101</v>
      </c>
    </row>
    <row r="67" spans="1:12" ht="12">
      <c r="A67" s="5"/>
      <c r="J67" s="18">
        <f>SUM(J64:J66)</f>
        <v>7053</v>
      </c>
      <c r="L67" s="18">
        <f>SUM(L64:L66)</f>
        <v>2736</v>
      </c>
    </row>
    <row r="68" spans="1:12" ht="12">
      <c r="A68" s="5"/>
      <c r="C68" s="2" t="s">
        <v>60</v>
      </c>
      <c r="J68" s="17"/>
      <c r="L68" s="17"/>
    </row>
    <row r="69" spans="1:12" ht="12">
      <c r="A69" s="5"/>
      <c r="D69" s="2" t="s">
        <v>58</v>
      </c>
      <c r="J69" s="17">
        <f>'[1]notes-w'!L31</f>
        <v>70956</v>
      </c>
      <c r="L69" s="17">
        <v>75000</v>
      </c>
    </row>
    <row r="70" spans="1:12" ht="12">
      <c r="A70" s="5"/>
      <c r="D70" s="2" t="s">
        <v>59</v>
      </c>
      <c r="J70" s="17">
        <f>'[1]notes-w'!L32</f>
        <v>0</v>
      </c>
      <c r="L70" s="17">
        <v>2196</v>
      </c>
    </row>
    <row r="71" spans="1:12" ht="12">
      <c r="A71" s="5"/>
      <c r="J71" s="18">
        <f>SUM(J69:J70)</f>
        <v>70956</v>
      </c>
      <c r="L71" s="18">
        <f>SUM(L69:L70)</f>
        <v>77196</v>
      </c>
    </row>
    <row r="72" spans="1:12" ht="12">
      <c r="A72" s="5"/>
      <c r="C72" s="2" t="s">
        <v>61</v>
      </c>
      <c r="J72" s="17"/>
      <c r="L72" s="17"/>
    </row>
    <row r="73" spans="1:12" ht="12">
      <c r="A73" s="5"/>
      <c r="C73" s="2" t="s">
        <v>62</v>
      </c>
      <c r="J73" s="17">
        <f>'[1]notes-w'!L35</f>
        <v>21302</v>
      </c>
      <c r="L73" s="17">
        <v>1106</v>
      </c>
    </row>
    <row r="74" spans="1:12" ht="12">
      <c r="A74" s="5"/>
      <c r="J74" s="17"/>
      <c r="L74" s="17"/>
    </row>
    <row r="75" spans="1:12" ht="12.75" thickBot="1">
      <c r="A75" s="5"/>
      <c r="J75" s="19">
        <f>J67+J71+J73</f>
        <v>99311</v>
      </c>
      <c r="L75" s="19">
        <f>L67+L71+L73</f>
        <v>81038</v>
      </c>
    </row>
    <row r="76" spans="1:12" ht="12.75" thickTop="1">
      <c r="A76" s="5"/>
      <c r="B76" s="2" t="s">
        <v>63</v>
      </c>
      <c r="C76" s="16" t="s">
        <v>64</v>
      </c>
      <c r="J76" s="20"/>
      <c r="L76" s="10"/>
    </row>
    <row r="77" spans="1:12" ht="12">
      <c r="A77" s="5"/>
      <c r="J77" s="20"/>
      <c r="L77" s="10"/>
    </row>
    <row r="78" spans="1:12" ht="12">
      <c r="A78" s="5"/>
      <c r="C78" s="2" t="s">
        <v>56</v>
      </c>
      <c r="J78" s="20"/>
      <c r="L78" s="10"/>
    </row>
    <row r="79" spans="1:12" ht="12">
      <c r="A79" s="5"/>
      <c r="J79" s="20"/>
      <c r="L79" s="10"/>
    </row>
    <row r="80" spans="1:12" ht="12">
      <c r="A80" s="5"/>
      <c r="C80" s="2" t="s">
        <v>65</v>
      </c>
      <c r="J80" s="20"/>
      <c r="L80" s="10"/>
    </row>
    <row r="81" spans="1:12" ht="12">
      <c r="A81" s="5"/>
      <c r="D81" s="2" t="s">
        <v>66</v>
      </c>
      <c r="J81" s="20">
        <f>'[1]notes-w'!L40</f>
        <v>4357</v>
      </c>
      <c r="L81" s="17">
        <v>0</v>
      </c>
    </row>
    <row r="82" spans="1:12" ht="12">
      <c r="A82" s="5"/>
      <c r="D82" s="2" t="s">
        <v>67</v>
      </c>
      <c r="J82" s="20">
        <f>'[1]notes-w'!L42</f>
        <v>44867</v>
      </c>
      <c r="L82" s="17">
        <v>44867</v>
      </c>
    </row>
    <row r="83" spans="1:12" ht="12">
      <c r="A83" s="5"/>
      <c r="D83" s="2" t="s">
        <v>68</v>
      </c>
      <c r="J83" s="20"/>
      <c r="L83" s="17"/>
    </row>
    <row r="84" spans="1:12" ht="12">
      <c r="A84" s="5"/>
      <c r="E84" s="2" t="s">
        <v>69</v>
      </c>
      <c r="J84" s="17">
        <f>'[1]notes-w'!L44</f>
        <v>12500</v>
      </c>
      <c r="L84" s="17">
        <v>12500</v>
      </c>
    </row>
    <row r="85" spans="1:12" ht="12">
      <c r="A85" s="5"/>
      <c r="D85" s="2" t="s">
        <v>70</v>
      </c>
      <c r="J85" s="17"/>
      <c r="L85" s="17"/>
    </row>
    <row r="86" spans="1:12" ht="12">
      <c r="A86" s="5"/>
      <c r="E86" s="2" t="s">
        <v>71</v>
      </c>
      <c r="J86" s="17">
        <f>'[1]notes-w'!L46</f>
        <v>0</v>
      </c>
      <c r="L86" s="17">
        <v>4500</v>
      </c>
    </row>
    <row r="87" spans="1:12" ht="12">
      <c r="A87" s="5"/>
      <c r="D87" s="2" t="s">
        <v>72</v>
      </c>
      <c r="J87" s="17"/>
      <c r="L87" s="17"/>
    </row>
    <row r="88" spans="1:12" ht="12">
      <c r="A88" s="4"/>
      <c r="E88" s="2" t="s">
        <v>73</v>
      </c>
      <c r="J88" s="17">
        <f>'[1]notes-w'!L48</f>
        <v>0</v>
      </c>
      <c r="L88" s="17">
        <v>230</v>
      </c>
    </row>
    <row r="89" spans="1:12" ht="12">
      <c r="A89" s="4"/>
      <c r="C89" s="2" t="s">
        <v>74</v>
      </c>
      <c r="J89" s="17">
        <f>'[1]notes-w'!L49</f>
        <v>30000</v>
      </c>
      <c r="L89" s="17">
        <v>30000</v>
      </c>
    </row>
    <row r="90" spans="1:12" ht="12">
      <c r="A90" s="4"/>
      <c r="J90" s="8"/>
      <c r="L90" s="8"/>
    </row>
    <row r="91" spans="1:12" ht="12">
      <c r="A91" s="4"/>
      <c r="J91" s="17">
        <f>SUM(J81:J90)</f>
        <v>91724</v>
      </c>
      <c r="L91" s="17">
        <f>SUM(L81:L90)</f>
        <v>92097</v>
      </c>
    </row>
    <row r="92" spans="1:12" ht="12">
      <c r="A92" s="4"/>
      <c r="C92" s="21" t="s">
        <v>75</v>
      </c>
      <c r="D92" s="2" t="s">
        <v>76</v>
      </c>
      <c r="J92" s="17"/>
      <c r="L92" s="17"/>
    </row>
    <row r="93" spans="1:12" ht="12">
      <c r="A93" s="4"/>
      <c r="D93" s="2" t="s">
        <v>77</v>
      </c>
      <c r="J93" s="17">
        <f>'[1]notes-w'!L52</f>
        <v>-21302</v>
      </c>
      <c r="L93" s="17">
        <v>-1106</v>
      </c>
    </row>
    <row r="94" spans="1:12" ht="12">
      <c r="A94" s="4"/>
      <c r="J94" s="17"/>
      <c r="L94" s="17"/>
    </row>
    <row r="95" spans="1:12" ht="12.75" thickBot="1">
      <c r="A95" s="4"/>
      <c r="J95" s="19">
        <f>SUM(J91:J94)</f>
        <v>70422</v>
      </c>
      <c r="L95" s="19">
        <f>SUM(L91:L94)</f>
        <v>90991</v>
      </c>
    </row>
    <row r="96" spans="1:12" ht="12.75" thickTop="1">
      <c r="A96" s="4"/>
      <c r="J96" s="20"/>
      <c r="L96" s="20"/>
    </row>
    <row r="97" spans="1:3" ht="12">
      <c r="A97" s="4"/>
      <c r="C97" s="2" t="s">
        <v>78</v>
      </c>
    </row>
    <row r="98" spans="1:3" ht="12">
      <c r="A98" s="4"/>
      <c r="C98" s="2" t="s">
        <v>79</v>
      </c>
    </row>
    <row r="99" ht="12">
      <c r="A99" s="4"/>
    </row>
    <row r="100" spans="1:3" ht="12">
      <c r="A100" s="4"/>
      <c r="C100" s="2" t="s">
        <v>80</v>
      </c>
    </row>
    <row r="101" spans="1:3" ht="12">
      <c r="A101" s="4"/>
      <c r="C101" s="2" t="s">
        <v>81</v>
      </c>
    </row>
    <row r="102" ht="12">
      <c r="A102" s="4"/>
    </row>
    <row r="103" spans="1:3" ht="12">
      <c r="A103" s="4"/>
      <c r="C103" s="2" t="s">
        <v>82</v>
      </c>
    </row>
    <row r="104" spans="1:3" ht="12">
      <c r="A104" s="4"/>
      <c r="C104" s="2" t="s">
        <v>83</v>
      </c>
    </row>
    <row r="105" spans="1:3" ht="12">
      <c r="A105" s="4"/>
      <c r="C105" s="2" t="s">
        <v>84</v>
      </c>
    </row>
    <row r="106" ht="12">
      <c r="A106" s="4"/>
    </row>
    <row r="107" spans="1:3" ht="12">
      <c r="A107" s="4"/>
      <c r="C107" s="2" t="s">
        <v>85</v>
      </c>
    </row>
    <row r="108" ht="12">
      <c r="A108" s="4"/>
    </row>
    <row r="109" spans="1:3" ht="12">
      <c r="A109" s="4"/>
      <c r="C109" s="2" t="s">
        <v>86</v>
      </c>
    </row>
    <row r="110" ht="12">
      <c r="A110" s="4"/>
    </row>
    <row r="111" spans="1:3" ht="12">
      <c r="A111" s="4"/>
      <c r="C111" s="2" t="s">
        <v>87</v>
      </c>
    </row>
    <row r="112" spans="1:3" ht="12">
      <c r="A112" s="4"/>
      <c r="C112" s="2" t="s">
        <v>88</v>
      </c>
    </row>
    <row r="113" spans="1:3" ht="12">
      <c r="A113" s="4"/>
      <c r="C113" s="2" t="s">
        <v>89</v>
      </c>
    </row>
    <row r="114" ht="12">
      <c r="A114" s="4"/>
    </row>
    <row r="115" ht="12">
      <c r="A115" s="4"/>
    </row>
    <row r="116" spans="1:3" ht="12">
      <c r="A116" s="5" t="s">
        <v>90</v>
      </c>
      <c r="C116" s="2" t="s">
        <v>91</v>
      </c>
    </row>
    <row r="117" spans="1:12" ht="12">
      <c r="A117" s="5"/>
      <c r="J117" s="4" t="s">
        <v>54</v>
      </c>
      <c r="L117" s="4" t="s">
        <v>54</v>
      </c>
    </row>
    <row r="118" spans="1:12" ht="12">
      <c r="A118" s="5"/>
      <c r="J118" s="15">
        <v>36483</v>
      </c>
      <c r="L118" s="15">
        <v>36160</v>
      </c>
    </row>
    <row r="119" spans="1:12" ht="12">
      <c r="A119" s="5"/>
      <c r="J119" s="4" t="s">
        <v>5</v>
      </c>
      <c r="L119" s="4" t="s">
        <v>5</v>
      </c>
    </row>
    <row r="120" spans="1:3" ht="12">
      <c r="A120" s="5"/>
      <c r="C120" s="2" t="s">
        <v>92</v>
      </c>
    </row>
    <row r="121" spans="1:12" ht="12.75" thickBot="1">
      <c r="A121" s="5"/>
      <c r="C121" s="2" t="s">
        <v>93</v>
      </c>
      <c r="J121" s="22">
        <f>15800+8000</f>
        <v>23800</v>
      </c>
      <c r="L121" s="22">
        <v>13906</v>
      </c>
    </row>
    <row r="122" ht="12.75" thickTop="1">
      <c r="A122" s="5"/>
    </row>
    <row r="123" spans="1:3" ht="12">
      <c r="A123" s="4"/>
      <c r="C123" s="2" t="s">
        <v>94</v>
      </c>
    </row>
    <row r="124" ht="12">
      <c r="A124" s="4"/>
    </row>
    <row r="125" spans="1:3" ht="12">
      <c r="A125" s="5" t="s">
        <v>95</v>
      </c>
      <c r="C125" s="2" t="s">
        <v>96</v>
      </c>
    </row>
    <row r="126" spans="1:3" ht="12">
      <c r="A126" s="4"/>
      <c r="C126" s="2" t="s">
        <v>97</v>
      </c>
    </row>
    <row r="127" spans="1:3" ht="12">
      <c r="A127" s="4"/>
      <c r="C127" s="2" t="s">
        <v>98</v>
      </c>
    </row>
    <row r="128" ht="12">
      <c r="A128" s="5"/>
    </row>
    <row r="129" spans="1:3" ht="12">
      <c r="A129" s="5" t="s">
        <v>99</v>
      </c>
      <c r="C129" s="2" t="s">
        <v>100</v>
      </c>
    </row>
    <row r="130" spans="1:3" ht="12">
      <c r="A130" s="5"/>
      <c r="C130" s="2" t="s">
        <v>101</v>
      </c>
    </row>
    <row r="131" spans="1:3" ht="12">
      <c r="A131" s="5"/>
      <c r="C131" s="2" t="s">
        <v>102</v>
      </c>
    </row>
    <row r="132" ht="12">
      <c r="A132" s="5"/>
    </row>
    <row r="133" spans="1:3" ht="12">
      <c r="A133" s="5"/>
      <c r="C133" s="2" t="s">
        <v>103</v>
      </c>
    </row>
    <row r="134" spans="1:3" ht="12">
      <c r="A134" s="5"/>
      <c r="C134" s="2" t="s">
        <v>104</v>
      </c>
    </row>
    <row r="135" spans="1:3" ht="12">
      <c r="A135" s="5"/>
      <c r="C135" s="2" t="s">
        <v>105</v>
      </c>
    </row>
    <row r="136" spans="1:3" ht="12">
      <c r="A136" s="5"/>
      <c r="C136" s="2" t="s">
        <v>106</v>
      </c>
    </row>
    <row r="137" spans="1:3" ht="12">
      <c r="A137" s="5"/>
      <c r="C137" s="2" t="s">
        <v>107</v>
      </c>
    </row>
    <row r="138" spans="1:3" ht="12">
      <c r="A138" s="5"/>
      <c r="C138" s="2" t="s">
        <v>108</v>
      </c>
    </row>
    <row r="139" ht="12">
      <c r="A139" s="5"/>
    </row>
    <row r="140" spans="1:3" ht="12">
      <c r="A140" s="4"/>
      <c r="C140" s="2" t="s">
        <v>109</v>
      </c>
    </row>
    <row r="141" spans="1:3" ht="12">
      <c r="A141" s="4"/>
      <c r="C141" s="2" t="s">
        <v>110</v>
      </c>
    </row>
    <row r="142" spans="1:3" ht="12">
      <c r="A142" s="4"/>
      <c r="C142" s="2" t="s">
        <v>111</v>
      </c>
    </row>
    <row r="143" spans="1:3" ht="12">
      <c r="A143" s="4"/>
      <c r="C143" s="2" t="s">
        <v>112</v>
      </c>
    </row>
    <row r="144" ht="12">
      <c r="A144" s="4"/>
    </row>
    <row r="145" spans="1:3" ht="12">
      <c r="A145" s="4"/>
      <c r="C145" s="2" t="s">
        <v>113</v>
      </c>
    </row>
    <row r="146" spans="1:3" ht="12">
      <c r="A146" s="4"/>
      <c r="C146" s="2" t="s">
        <v>114</v>
      </c>
    </row>
    <row r="147" spans="1:3" ht="12">
      <c r="A147" s="4"/>
      <c r="C147" s="2" t="s">
        <v>115</v>
      </c>
    </row>
    <row r="148" spans="1:3" ht="12">
      <c r="A148" s="4"/>
      <c r="C148" s="2" t="s">
        <v>116</v>
      </c>
    </row>
    <row r="149" spans="1:3" ht="12">
      <c r="A149" s="4"/>
      <c r="C149" s="2" t="s">
        <v>117</v>
      </c>
    </row>
    <row r="150" ht="12">
      <c r="A150" s="4"/>
    </row>
    <row r="151" ht="12">
      <c r="A151" s="4"/>
    </row>
    <row r="152" ht="12">
      <c r="A152" s="4"/>
    </row>
    <row r="153" spans="1:3" ht="12">
      <c r="A153" s="5" t="s">
        <v>118</v>
      </c>
      <c r="C153" s="2" t="s">
        <v>119</v>
      </c>
    </row>
    <row r="154" spans="1:12" ht="12">
      <c r="A154" s="4"/>
      <c r="C154" s="2" t="s">
        <v>120</v>
      </c>
      <c r="H154" s="4"/>
      <c r="I154" s="4"/>
      <c r="J154" s="4"/>
      <c r="K154" s="4"/>
      <c r="L154" s="4"/>
    </row>
    <row r="155" spans="1:12" ht="12">
      <c r="A155" s="4"/>
      <c r="H155" s="4"/>
      <c r="I155" s="4"/>
      <c r="J155" s="4" t="s">
        <v>121</v>
      </c>
      <c r="K155" s="4"/>
      <c r="L155" s="4" t="s">
        <v>122</v>
      </c>
    </row>
    <row r="156" spans="1:12" ht="12">
      <c r="A156" s="4"/>
      <c r="H156" s="4"/>
      <c r="I156" s="4"/>
      <c r="J156" s="4" t="s">
        <v>123</v>
      </c>
      <c r="K156" s="4"/>
      <c r="L156" s="4" t="s">
        <v>124</v>
      </c>
    </row>
    <row r="157" spans="1:12" ht="12">
      <c r="A157" s="4"/>
      <c r="H157" s="4" t="s">
        <v>3</v>
      </c>
      <c r="I157" s="4"/>
      <c r="J157" s="4" t="s">
        <v>4</v>
      </c>
      <c r="K157" s="4"/>
      <c r="L157" s="4" t="s">
        <v>125</v>
      </c>
    </row>
    <row r="158" spans="1:12" ht="12">
      <c r="A158" s="4"/>
      <c r="C158" s="16" t="s">
        <v>126</v>
      </c>
      <c r="H158" s="4" t="s">
        <v>5</v>
      </c>
      <c r="I158" s="4"/>
      <c r="J158" s="4" t="s">
        <v>5</v>
      </c>
      <c r="K158" s="4"/>
      <c r="L158" s="4" t="s">
        <v>5</v>
      </c>
    </row>
    <row r="159" ht="12">
      <c r="A159" s="4"/>
    </row>
    <row r="160" spans="1:12" ht="12">
      <c r="A160" s="4"/>
      <c r="C160" s="2" t="s">
        <v>127</v>
      </c>
      <c r="H160" s="17">
        <f>'[1]notes-w'!L62</f>
        <v>70598</v>
      </c>
      <c r="J160" s="17">
        <f>'[1]notes-w'!L69</f>
        <v>3006</v>
      </c>
      <c r="L160" s="17">
        <f>'[1]notes-w'!L77</f>
        <v>74103</v>
      </c>
    </row>
    <row r="161" spans="1:12" ht="12">
      <c r="A161" s="4"/>
      <c r="C161" s="2" t="s">
        <v>128</v>
      </c>
      <c r="H161" s="17">
        <f>'[1]notes-w'!L63</f>
        <v>7620</v>
      </c>
      <c r="J161" s="17">
        <f>'[1]notes-w'!L70</f>
        <v>-1593</v>
      </c>
      <c r="L161" s="17">
        <f>'[1]notes-w'!L78</f>
        <v>67273</v>
      </c>
    </row>
    <row r="162" spans="1:12" ht="12">
      <c r="A162" s="4"/>
      <c r="C162" s="2" t="s">
        <v>129</v>
      </c>
      <c r="H162" s="17">
        <f>'[1]notes-w'!L64</f>
        <v>8408</v>
      </c>
      <c r="J162" s="17">
        <f>'[1]notes-w'!L71</f>
        <v>-1667</v>
      </c>
      <c r="L162" s="17">
        <f>'[1]notes-w'!L79</f>
        <v>141613</v>
      </c>
    </row>
    <row r="163" spans="1:12" ht="12">
      <c r="A163" s="4"/>
      <c r="C163" s="2" t="s">
        <v>130</v>
      </c>
      <c r="H163" s="17">
        <f>'[1]notes-w'!L65</f>
        <v>10824</v>
      </c>
      <c r="J163" s="17">
        <f>'[1]notes-w'!L72+'[1]notes-w'!L73</f>
        <v>1815</v>
      </c>
      <c r="L163" s="17">
        <f>'[1]notes-w'!L80+'[1]notes-w'!L81</f>
        <v>265292</v>
      </c>
    </row>
    <row r="164" spans="1:12" ht="12.75" thickBot="1">
      <c r="A164" s="4"/>
      <c r="H164" s="19">
        <f>SUM(H160:H163)</f>
        <v>97450</v>
      </c>
      <c r="J164" s="19">
        <f>SUM(J160:J163)</f>
        <v>1561</v>
      </c>
      <c r="L164" s="19">
        <f>SUM(L160:L163)</f>
        <v>548281</v>
      </c>
    </row>
    <row r="165" ht="12.75" thickTop="1">
      <c r="A165" s="4"/>
    </row>
    <row r="166" ht="12">
      <c r="A166" s="4"/>
    </row>
    <row r="167" ht="12">
      <c r="A167" s="4"/>
    </row>
    <row r="168" ht="12">
      <c r="A168" s="4"/>
    </row>
    <row r="169" spans="1:3" ht="12">
      <c r="A169" s="5" t="s">
        <v>131</v>
      </c>
      <c r="C169" s="2" t="s">
        <v>132</v>
      </c>
    </row>
    <row r="170" spans="1:3" ht="12">
      <c r="A170" s="4"/>
      <c r="C170" s="2" t="s">
        <v>133</v>
      </c>
    </row>
    <row r="171" spans="1:3" ht="12">
      <c r="A171" s="4"/>
      <c r="C171" s="2" t="s">
        <v>134</v>
      </c>
    </row>
    <row r="172" ht="12">
      <c r="A172" s="4"/>
    </row>
    <row r="173" spans="1:3" ht="12">
      <c r="A173" s="5" t="s">
        <v>135</v>
      </c>
      <c r="C173" s="2" t="s">
        <v>136</v>
      </c>
    </row>
    <row r="174" spans="1:3" ht="12">
      <c r="A174" s="4"/>
      <c r="C174" s="2" t="s">
        <v>137</v>
      </c>
    </row>
    <row r="175" spans="1:3" ht="12">
      <c r="A175" s="4"/>
      <c r="C175" s="2" t="s">
        <v>138</v>
      </c>
    </row>
    <row r="176" spans="1:3" ht="12">
      <c r="A176" s="4"/>
      <c r="C176" s="2" t="s">
        <v>139</v>
      </c>
    </row>
    <row r="177" spans="1:3" ht="12">
      <c r="A177" s="4"/>
      <c r="C177" s="2" t="s">
        <v>140</v>
      </c>
    </row>
    <row r="178" spans="1:3" ht="12">
      <c r="A178" s="4"/>
      <c r="C178" s="2" t="s">
        <v>141</v>
      </c>
    </row>
    <row r="179" ht="12">
      <c r="A179" s="4"/>
    </row>
    <row r="180" spans="1:3" ht="12">
      <c r="A180" s="4"/>
      <c r="C180" s="2" t="s">
        <v>142</v>
      </c>
    </row>
    <row r="181" spans="1:3" ht="12">
      <c r="A181" s="4"/>
      <c r="C181" s="2" t="s">
        <v>143</v>
      </c>
    </row>
    <row r="182" ht="12">
      <c r="A182" s="4"/>
    </row>
    <row r="183" spans="1:3" ht="12">
      <c r="A183" s="5" t="s">
        <v>144</v>
      </c>
      <c r="C183" s="2" t="s">
        <v>145</v>
      </c>
    </row>
    <row r="184" spans="1:3" ht="12">
      <c r="A184" s="4"/>
      <c r="C184" s="2" t="s">
        <v>146</v>
      </c>
    </row>
    <row r="185" spans="1:3" ht="12">
      <c r="A185" s="4"/>
      <c r="C185" s="2" t="s">
        <v>147</v>
      </c>
    </row>
    <row r="186" ht="12">
      <c r="A186" s="4"/>
    </row>
    <row r="187" spans="1:3" ht="12">
      <c r="A187" s="5" t="s">
        <v>148</v>
      </c>
      <c r="C187" s="2" t="s">
        <v>149</v>
      </c>
    </row>
    <row r="188" spans="1:3" ht="12">
      <c r="A188" s="4"/>
      <c r="C188" s="2" t="s">
        <v>150</v>
      </c>
    </row>
    <row r="189" ht="12">
      <c r="A189" s="4"/>
    </row>
    <row r="190" spans="1:3" ht="12">
      <c r="A190" s="5" t="s">
        <v>151</v>
      </c>
      <c r="C190" s="2" t="s">
        <v>152</v>
      </c>
    </row>
    <row r="191" spans="1:3" ht="12">
      <c r="A191" s="4"/>
      <c r="C191" s="2" t="s">
        <v>153</v>
      </c>
    </row>
    <row r="192" ht="12">
      <c r="A192" s="4"/>
    </row>
    <row r="193" spans="1:3" ht="12">
      <c r="A193" s="5" t="s">
        <v>154</v>
      </c>
      <c r="C193" s="2" t="s">
        <v>155</v>
      </c>
    </row>
    <row r="194" spans="1:3" ht="12">
      <c r="A194" s="4"/>
      <c r="C194" s="2" t="s">
        <v>156</v>
      </c>
    </row>
    <row r="195" spans="1:3" ht="12">
      <c r="A195" s="4"/>
      <c r="C195" s="2" t="s">
        <v>157</v>
      </c>
    </row>
    <row r="196" spans="1:3" ht="12">
      <c r="A196" s="4"/>
      <c r="C196" s="2" t="s">
        <v>158</v>
      </c>
    </row>
    <row r="197" spans="1:3" ht="12">
      <c r="A197" s="4"/>
      <c r="C197" s="2" t="s">
        <v>159</v>
      </c>
    </row>
    <row r="198" spans="1:3" ht="12">
      <c r="A198" s="4"/>
      <c r="C198" s="2" t="s">
        <v>160</v>
      </c>
    </row>
    <row r="199" ht="12">
      <c r="A199" s="4"/>
    </row>
    <row r="200" ht="12">
      <c r="A200" s="4"/>
    </row>
    <row r="201" ht="12">
      <c r="A201" s="4"/>
    </row>
    <row r="202" ht="12">
      <c r="A202" s="4"/>
    </row>
    <row r="203" ht="12">
      <c r="A203" s="4"/>
    </row>
    <row r="204" ht="12">
      <c r="A204" s="23" t="s">
        <v>161</v>
      </c>
    </row>
    <row r="205" ht="12">
      <c r="A205" s="4"/>
    </row>
    <row r="206" ht="12">
      <c r="A206" s="4"/>
    </row>
    <row r="207" ht="12">
      <c r="A207" s="4"/>
    </row>
    <row r="208" ht="12">
      <c r="A208" s="24" t="s">
        <v>162</v>
      </c>
    </row>
    <row r="209" ht="12">
      <c r="A209" s="23" t="s">
        <v>163</v>
      </c>
    </row>
    <row r="210" ht="12">
      <c r="A210" s="23"/>
    </row>
    <row r="211" ht="12">
      <c r="A211" s="23" t="s">
        <v>164</v>
      </c>
    </row>
    <row r="212" ht="12">
      <c r="A212" s="25" t="s">
        <v>165</v>
      </c>
    </row>
    <row r="213" ht="12">
      <c r="A213" s="23"/>
    </row>
    <row r="214" ht="12">
      <c r="A214" s="23"/>
    </row>
    <row r="215" ht="12">
      <c r="A215" s="23"/>
    </row>
    <row r="216" ht="12">
      <c r="A216" s="4"/>
    </row>
    <row r="217" ht="12">
      <c r="A217" s="4"/>
    </row>
    <row r="218" ht="12">
      <c r="A218" s="4"/>
    </row>
    <row r="219" ht="12">
      <c r="A219" s="4"/>
    </row>
    <row r="220" ht="12">
      <c r="A220" s="4"/>
    </row>
    <row r="221" ht="12">
      <c r="A221" s="4"/>
    </row>
    <row r="222" ht="12">
      <c r="A222" s="4"/>
    </row>
    <row r="223" ht="12">
      <c r="A223" s="4"/>
    </row>
    <row r="224" ht="12">
      <c r="A224" s="4"/>
    </row>
    <row r="225" ht="12">
      <c r="A225" s="4"/>
    </row>
    <row r="226" ht="12">
      <c r="A226" s="4"/>
    </row>
    <row r="227" ht="12">
      <c r="A227" s="4"/>
    </row>
    <row r="228" ht="12">
      <c r="A228" s="4"/>
    </row>
    <row r="229" ht="12">
      <c r="A229" s="4"/>
    </row>
    <row r="230" ht="12">
      <c r="A230" s="4"/>
    </row>
    <row r="231" ht="12">
      <c r="A231" s="4"/>
    </row>
    <row r="232" ht="12">
      <c r="A232" s="4"/>
    </row>
    <row r="233" ht="12">
      <c r="A233" s="4"/>
    </row>
    <row r="234" ht="12">
      <c r="A234" s="4"/>
    </row>
    <row r="235" ht="12">
      <c r="A235" s="4"/>
    </row>
    <row r="236" ht="12">
      <c r="A236" s="4"/>
    </row>
    <row r="237" ht="12">
      <c r="A237" s="4"/>
    </row>
    <row r="238" ht="12">
      <c r="A238" s="4"/>
    </row>
    <row r="239" ht="12">
      <c r="A239" s="4"/>
    </row>
    <row r="240" ht="12">
      <c r="A240" s="4"/>
    </row>
    <row r="241" ht="12">
      <c r="A241" s="4"/>
    </row>
    <row r="242" ht="12">
      <c r="A242" s="4"/>
    </row>
    <row r="243" ht="12">
      <c r="A243" s="4"/>
    </row>
    <row r="244" ht="12">
      <c r="A244" s="4"/>
    </row>
    <row r="245" ht="12">
      <c r="A245" s="4"/>
    </row>
    <row r="246" ht="12">
      <c r="A246" s="4"/>
    </row>
    <row r="247" ht="12">
      <c r="A247" s="4"/>
    </row>
    <row r="248" ht="12">
      <c r="A248" s="4"/>
    </row>
    <row r="249" ht="12">
      <c r="A249" s="4"/>
    </row>
    <row r="250" ht="12">
      <c r="A250" s="4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4"/>
    </row>
    <row r="257" ht="12">
      <c r="A257" s="4"/>
    </row>
    <row r="258" ht="12">
      <c r="A258" s="4"/>
    </row>
    <row r="259" ht="12">
      <c r="A259" s="4"/>
    </row>
    <row r="260" ht="12">
      <c r="A260" s="4"/>
    </row>
    <row r="261" ht="12">
      <c r="A261" s="4"/>
    </row>
    <row r="262" ht="12">
      <c r="A262" s="4"/>
    </row>
    <row r="263" ht="12">
      <c r="A263" s="4"/>
    </row>
    <row r="264" ht="12">
      <c r="A264" s="4"/>
    </row>
    <row r="265" ht="12">
      <c r="A265" s="4"/>
    </row>
    <row r="266" ht="12">
      <c r="A266" s="4"/>
    </row>
    <row r="267" ht="12">
      <c r="A267" s="4"/>
    </row>
    <row r="268" ht="12">
      <c r="A268" s="4"/>
    </row>
    <row r="269" ht="12">
      <c r="A269" s="4"/>
    </row>
    <row r="270" ht="12">
      <c r="A270" s="4"/>
    </row>
    <row r="271" ht="12">
      <c r="A271" s="4"/>
    </row>
    <row r="272" ht="12">
      <c r="A272" s="4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4"/>
    </row>
    <row r="284" ht="12">
      <c r="A284" s="4"/>
    </row>
    <row r="285" ht="12">
      <c r="A285" s="4"/>
    </row>
    <row r="286" ht="12">
      <c r="A286" s="4"/>
    </row>
    <row r="287" ht="12">
      <c r="A287" s="4"/>
    </row>
    <row r="288" ht="12">
      <c r="A288" s="4"/>
    </row>
    <row r="289" ht="12">
      <c r="A289" s="4"/>
    </row>
    <row r="290" ht="12">
      <c r="A290" s="4"/>
    </row>
    <row r="291" ht="12">
      <c r="A291" s="4"/>
    </row>
    <row r="292" ht="12">
      <c r="A292" s="4"/>
    </row>
    <row r="293" ht="12">
      <c r="A293" s="4"/>
    </row>
    <row r="294" ht="12">
      <c r="A294" s="4"/>
    </row>
    <row r="295" ht="12">
      <c r="A295" s="4"/>
    </row>
    <row r="296" ht="12">
      <c r="A296" s="4"/>
    </row>
    <row r="297" ht="12">
      <c r="A297" s="4"/>
    </row>
    <row r="298" ht="12">
      <c r="A298" s="4"/>
    </row>
    <row r="299" ht="12">
      <c r="A299" s="4"/>
    </row>
    <row r="300" ht="12">
      <c r="A300" s="4"/>
    </row>
    <row r="301" ht="12">
      <c r="A301" s="4"/>
    </row>
    <row r="302" ht="12">
      <c r="A302" s="4"/>
    </row>
    <row r="303" ht="12">
      <c r="A303" s="4"/>
    </row>
    <row r="304" ht="12">
      <c r="A304" s="4"/>
    </row>
    <row r="305" ht="12">
      <c r="A305" s="4"/>
    </row>
    <row r="306" ht="12">
      <c r="A306" s="4"/>
    </row>
    <row r="307" ht="12">
      <c r="A307" s="4"/>
    </row>
    <row r="308" ht="12">
      <c r="A308" s="4"/>
    </row>
    <row r="309" ht="12">
      <c r="A309" s="4"/>
    </row>
    <row r="310" ht="12">
      <c r="A310" s="4"/>
    </row>
    <row r="311" ht="12">
      <c r="A311" s="4"/>
    </row>
    <row r="312" ht="12">
      <c r="A312" s="4"/>
    </row>
    <row r="313" ht="12">
      <c r="A313" s="4"/>
    </row>
    <row r="314" ht="12">
      <c r="A314" s="4"/>
    </row>
    <row r="315" ht="12">
      <c r="A315" s="4"/>
    </row>
    <row r="316" ht="12">
      <c r="A316" s="4"/>
    </row>
    <row r="317" ht="12">
      <c r="A317" s="4"/>
    </row>
    <row r="318" ht="12">
      <c r="A318" s="4"/>
    </row>
    <row r="319" ht="12">
      <c r="A319" s="4"/>
    </row>
    <row r="320" ht="12">
      <c r="A320" s="4"/>
    </row>
    <row r="321" ht="12">
      <c r="A321" s="4"/>
    </row>
    <row r="322" ht="12">
      <c r="A322" s="4"/>
    </row>
    <row r="323" ht="12">
      <c r="A323" s="4"/>
    </row>
    <row r="324" ht="12">
      <c r="A324" s="4"/>
    </row>
    <row r="325" ht="12">
      <c r="A325" s="4"/>
    </row>
    <row r="326" ht="12">
      <c r="A326" s="4"/>
    </row>
    <row r="327" ht="12">
      <c r="A327" s="4"/>
    </row>
    <row r="328" ht="12">
      <c r="A328" s="4"/>
    </row>
    <row r="329" ht="12">
      <c r="A329" s="4"/>
    </row>
    <row r="330" ht="12">
      <c r="A330" s="4"/>
    </row>
    <row r="331" ht="12">
      <c r="A331" s="4"/>
    </row>
    <row r="332" ht="12">
      <c r="A332" s="4"/>
    </row>
    <row r="333" ht="12">
      <c r="A333" s="4"/>
    </row>
    <row r="334" ht="12">
      <c r="A334" s="4"/>
    </row>
    <row r="335" ht="12">
      <c r="A335" s="4"/>
    </row>
    <row r="336" ht="12">
      <c r="A336" s="4"/>
    </row>
    <row r="337" ht="12">
      <c r="A337" s="4"/>
    </row>
    <row r="338" ht="12">
      <c r="A338" s="4"/>
    </row>
    <row r="339" ht="12">
      <c r="A339" s="4"/>
    </row>
    <row r="340" ht="12">
      <c r="A340" s="4"/>
    </row>
    <row r="341" ht="12">
      <c r="A341" s="4"/>
    </row>
    <row r="342" ht="12">
      <c r="A342" s="4"/>
    </row>
    <row r="343" ht="12">
      <c r="A343" s="4"/>
    </row>
    <row r="344" ht="12">
      <c r="A344" s="4"/>
    </row>
    <row r="345" ht="12">
      <c r="A34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YAP YEW FONG</cp:lastModifiedBy>
  <dcterms:created xsi:type="dcterms:W3CDTF">1999-11-24T07:39:12Z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